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240" yWindow="465" windowWidth="27225" windowHeight="11760"/>
  </bookViews>
  <sheets>
    <sheet name="Hoja1" sheetId="3" r:id="rId1"/>
  </sheets>
  <calcPr calcId="17102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3" i="3" l="1"/>
  <c r="B53" i="3"/>
  <c r="E52" i="3"/>
  <c r="B52" i="3"/>
  <c r="E51" i="3"/>
  <c r="B51" i="3"/>
  <c r="E73" i="3" l="1"/>
  <c r="E72" i="3"/>
  <c r="E71" i="3"/>
  <c r="E50" i="3"/>
  <c r="E49" i="3"/>
  <c r="E48" i="3"/>
  <c r="B50" i="3" l="1"/>
  <c r="B49" i="3"/>
  <c r="B48" i="3"/>
</calcChain>
</file>

<file path=xl/sharedStrings.xml><?xml version="1.0" encoding="utf-8"?>
<sst xmlns="http://schemas.openxmlformats.org/spreadsheetml/2006/main" count="26" uniqueCount="14">
  <si>
    <t>HV*</t>
  </si>
  <si>
    <t>5 mN (0,5g)</t>
  </si>
  <si>
    <t>R290V</t>
  </si>
  <si>
    <t>R290GHT</t>
  </si>
  <si>
    <t>average</t>
  </si>
  <si>
    <t>Cementite</t>
  </si>
  <si>
    <t>load</t>
  </si>
  <si>
    <t>680ºC  72h</t>
  </si>
  <si>
    <t>max</t>
  </si>
  <si>
    <t>min</t>
  </si>
  <si>
    <t>indents that landed in the border of cementite and ferrite</t>
  </si>
  <si>
    <t>st dev</t>
  </si>
  <si>
    <t>st error</t>
  </si>
  <si>
    <t>95% conf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</si>
</sst>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topLeftCell="A43" workbookViewId="0">
      <selection activeCell="B58" sqref="B58"/>
    </sheetView>
  </sheetViews>
  <sheetFormatPr baseColWidth="10" defaultColWidth="11.42578125" defaultRowHeight="15" x14ac:dyDescent="0.25"/>
  <cols>
    <col min="1" max="1" width="15.85546875" style="1" customWidth="1"/>
    <col min="2" max="3" width="11.42578125" style="1"/>
    <col min="4" max="4" width="16.85546875" style="1" bestFit="1" customWidth="1"/>
    <col min="5" max="16384" width="11.42578125" style="1"/>
  </cols>
  <sheetData>
    <row r="1" spans="1:7" x14ac:dyDescent="0.25">
      <c r="A1" s="1" t="s">
        <v>6</v>
      </c>
      <c r="B1" s="1" t="s">
        <v>1</v>
      </c>
      <c r="C1" s="2" t="s">
        <v>7</v>
      </c>
      <c r="D1" s="2"/>
      <c r="E1" s="2"/>
      <c r="F1" s="2"/>
      <c r="G1" s="2"/>
    </row>
    <row r="3" spans="1:7" x14ac:dyDescent="0.25">
      <c r="A3" s="3" t="s">
        <v>2</v>
      </c>
      <c r="B3" s="3"/>
      <c r="D3" s="3" t="s">
        <v>3</v>
      </c>
      <c r="E3" s="3"/>
    </row>
    <row r="4" spans="1:7" x14ac:dyDescent="0.25">
      <c r="B4" s="1" t="s">
        <v>0</v>
      </c>
      <c r="E4" s="1" t="s">
        <v>0</v>
      </c>
    </row>
    <row r="5" spans="1:7" x14ac:dyDescent="0.25">
      <c r="A5" s="2" t="s">
        <v>5</v>
      </c>
      <c r="B5" s="4">
        <v>793.548</v>
      </c>
      <c r="D5" s="2" t="s">
        <v>5</v>
      </c>
      <c r="E5" s="4">
        <v>1294.635</v>
      </c>
    </row>
    <row r="6" spans="1:7" x14ac:dyDescent="0.25">
      <c r="A6" s="2"/>
      <c r="B6" s="4">
        <v>979.96100000000001</v>
      </c>
      <c r="D6" s="2"/>
      <c r="E6" s="4">
        <v>2195.6469999999999</v>
      </c>
    </row>
    <row r="7" spans="1:7" x14ac:dyDescent="0.25">
      <c r="A7" s="2"/>
      <c r="B7" s="4">
        <v>412.738</v>
      </c>
      <c r="D7" s="2"/>
      <c r="E7" s="4">
        <v>2317.7849999999999</v>
      </c>
    </row>
    <row r="8" spans="1:7" x14ac:dyDescent="0.25">
      <c r="A8" s="2"/>
      <c r="B8" s="4">
        <v>554.17899999999997</v>
      </c>
      <c r="D8" s="2"/>
      <c r="E8" s="4">
        <v>1264.2739999999999</v>
      </c>
    </row>
    <row r="9" spans="1:7" x14ac:dyDescent="0.25">
      <c r="A9" s="2"/>
      <c r="B9" s="4">
        <v>876.81500000000005</v>
      </c>
      <c r="D9" s="2"/>
      <c r="E9" s="4">
        <v>838.66600000000005</v>
      </c>
    </row>
    <row r="10" spans="1:7" x14ac:dyDescent="0.25">
      <c r="A10" s="2"/>
      <c r="B10" s="4">
        <v>711.36099999999999</v>
      </c>
      <c r="D10" s="2"/>
      <c r="E10" s="4">
        <v>1011.384</v>
      </c>
    </row>
    <row r="11" spans="1:7" x14ac:dyDescent="0.25">
      <c r="A11" s="2"/>
      <c r="B11" s="4">
        <v>369.37900000000002</v>
      </c>
      <c r="D11" s="2"/>
      <c r="E11" s="4">
        <v>1039.028</v>
      </c>
    </row>
    <row r="12" spans="1:7" x14ac:dyDescent="0.25">
      <c r="A12" s="2"/>
      <c r="B12" s="4">
        <v>1604.5609999999999</v>
      </c>
      <c r="D12" s="2"/>
      <c r="E12" s="4">
        <v>260.25099999999998</v>
      </c>
    </row>
    <row r="13" spans="1:7" x14ac:dyDescent="0.25">
      <c r="A13" s="2"/>
      <c r="B13" s="4">
        <v>845.90200000000004</v>
      </c>
      <c r="D13" s="2"/>
      <c r="E13" s="4">
        <v>1373.3579999999999</v>
      </c>
    </row>
    <row r="14" spans="1:7" x14ac:dyDescent="0.25">
      <c r="A14" s="2"/>
      <c r="B14" s="4">
        <v>416.80200000000002</v>
      </c>
      <c r="D14" s="2"/>
      <c r="E14" s="4">
        <v>1184.211</v>
      </c>
    </row>
    <row r="15" spans="1:7" x14ac:dyDescent="0.25">
      <c r="A15" s="2"/>
      <c r="B15" s="4">
        <v>700.10199999999998</v>
      </c>
      <c r="D15" s="2"/>
      <c r="E15" s="4">
        <v>1088.1110000000001</v>
      </c>
    </row>
    <row r="16" spans="1:7" x14ac:dyDescent="0.25">
      <c r="A16" s="2"/>
      <c r="B16" s="4">
        <v>1025.0640000000001</v>
      </c>
      <c r="D16" s="2"/>
      <c r="E16" s="4">
        <v>292.077</v>
      </c>
    </row>
    <row r="17" spans="1:5" x14ac:dyDescent="0.25">
      <c r="A17" s="2"/>
      <c r="B17" s="4">
        <v>826.46</v>
      </c>
      <c r="D17" s="2"/>
      <c r="E17" s="4">
        <v>473.161</v>
      </c>
    </row>
    <row r="18" spans="1:5" x14ac:dyDescent="0.25">
      <c r="A18" s="2"/>
      <c r="B18" s="4">
        <v>901.37900000000002</v>
      </c>
      <c r="D18" s="2"/>
      <c r="E18" s="4">
        <v>709.38699999999994</v>
      </c>
    </row>
    <row r="19" spans="1:5" x14ac:dyDescent="0.25">
      <c r="A19" s="2"/>
      <c r="B19" s="4">
        <v>476.72399999999999</v>
      </c>
      <c r="D19" s="2"/>
      <c r="E19" s="4">
        <v>1127.096</v>
      </c>
    </row>
    <row r="20" spans="1:5" x14ac:dyDescent="0.25">
      <c r="A20" s="2"/>
      <c r="B20" s="4">
        <v>588.96</v>
      </c>
      <c r="D20" s="2"/>
      <c r="E20" s="4">
        <v>958.17</v>
      </c>
    </row>
    <row r="21" spans="1:5" x14ac:dyDescent="0.25">
      <c r="A21" s="2"/>
      <c r="B21" s="4">
        <v>440.58199999999999</v>
      </c>
      <c r="D21" s="2"/>
      <c r="E21" s="4">
        <v>561.95100000000002</v>
      </c>
    </row>
    <row r="22" spans="1:5" x14ac:dyDescent="0.25">
      <c r="A22" s="2"/>
      <c r="B22" s="4">
        <v>504.315</v>
      </c>
      <c r="D22" s="2"/>
      <c r="E22" s="4">
        <v>369.53399999999999</v>
      </c>
    </row>
    <row r="23" spans="1:5" x14ac:dyDescent="0.25">
      <c r="A23" s="2"/>
      <c r="B23" s="4">
        <v>1083.837</v>
      </c>
      <c r="D23" s="2"/>
      <c r="E23" s="4">
        <v>2082.41</v>
      </c>
    </row>
    <row r="24" spans="1:5" x14ac:dyDescent="0.25">
      <c r="A24" s="2"/>
      <c r="B24" s="4">
        <v>1800.67</v>
      </c>
      <c r="D24" s="2"/>
      <c r="E24" s="4">
        <v>472.27499999999998</v>
      </c>
    </row>
    <row r="25" spans="1:5" x14ac:dyDescent="0.25">
      <c r="A25" s="2"/>
      <c r="B25" s="4">
        <v>1111.5640000000001</v>
      </c>
      <c r="D25" s="2"/>
      <c r="E25" s="4">
        <v>620.86800000000005</v>
      </c>
    </row>
    <row r="26" spans="1:5" x14ac:dyDescent="0.25">
      <c r="A26" s="2"/>
      <c r="B26" s="4">
        <v>1076.8030000000001</v>
      </c>
      <c r="D26" s="2"/>
      <c r="E26" s="4">
        <v>1947.0730000000001</v>
      </c>
    </row>
    <row r="27" spans="1:5" x14ac:dyDescent="0.25">
      <c r="A27" s="2"/>
      <c r="B27" s="4">
        <v>401.99200000000002</v>
      </c>
      <c r="D27" s="2"/>
      <c r="E27" s="4">
        <v>1372.5139999999999</v>
      </c>
    </row>
    <row r="28" spans="1:5" x14ac:dyDescent="0.25">
      <c r="A28" s="2"/>
      <c r="B28" s="4">
        <v>1115.568</v>
      </c>
      <c r="D28" s="2"/>
      <c r="E28" s="4">
        <v>667.38699999999994</v>
      </c>
    </row>
    <row r="29" spans="1:5" x14ac:dyDescent="0.25">
      <c r="A29" s="2"/>
      <c r="B29" s="4">
        <v>897.923</v>
      </c>
      <c r="D29" s="2"/>
      <c r="E29" s="4">
        <v>838.57</v>
      </c>
    </row>
    <row r="30" spans="1:5" x14ac:dyDescent="0.25">
      <c r="A30" s="2"/>
      <c r="B30" s="4">
        <v>606.93499999999995</v>
      </c>
      <c r="D30" s="2"/>
      <c r="E30" s="4">
        <v>2026.3789999999999</v>
      </c>
    </row>
    <row r="31" spans="1:5" x14ac:dyDescent="0.25">
      <c r="A31" s="2"/>
      <c r="B31" s="4">
        <v>666.55600000000004</v>
      </c>
      <c r="D31" s="2"/>
      <c r="E31" s="4">
        <v>753.20399999999995</v>
      </c>
    </row>
    <row r="32" spans="1:5" x14ac:dyDescent="0.25">
      <c r="A32" s="2"/>
      <c r="B32" s="4">
        <v>581.78099999999995</v>
      </c>
      <c r="D32" s="2"/>
      <c r="E32" s="4">
        <v>1088.4580000000001</v>
      </c>
    </row>
    <row r="33" spans="1:5" x14ac:dyDescent="0.25">
      <c r="A33" s="2"/>
      <c r="B33" s="4">
        <v>1345.5730000000001</v>
      </c>
      <c r="D33" s="2"/>
      <c r="E33" s="4">
        <v>1193.22</v>
      </c>
    </row>
    <row r="34" spans="1:5" x14ac:dyDescent="0.25">
      <c r="A34" s="2"/>
      <c r="B34" s="4">
        <v>1130.1420000000001</v>
      </c>
      <c r="D34" s="2"/>
      <c r="E34" s="4">
        <v>1184.7819999999999</v>
      </c>
    </row>
    <row r="35" spans="1:5" x14ac:dyDescent="0.25">
      <c r="A35" s="2"/>
      <c r="B35" s="4">
        <v>1640.377</v>
      </c>
      <c r="D35" s="2"/>
      <c r="E35" s="4">
        <v>2192.6489999999999</v>
      </c>
    </row>
    <row r="36" spans="1:5" x14ac:dyDescent="0.25">
      <c r="A36" s="2"/>
      <c r="B36" s="4">
        <v>1449.011</v>
      </c>
      <c r="D36" s="2"/>
      <c r="E36" s="4">
        <v>1497.414</v>
      </c>
    </row>
    <row r="37" spans="1:5" x14ac:dyDescent="0.25">
      <c r="A37" s="2"/>
      <c r="B37" s="4">
        <v>569.67999999999995</v>
      </c>
      <c r="D37" s="2"/>
      <c r="E37" s="4">
        <v>1265.7090000000001</v>
      </c>
    </row>
    <row r="38" spans="1:5" x14ac:dyDescent="0.25">
      <c r="A38" s="2"/>
      <c r="B38" s="4">
        <v>628.601</v>
      </c>
      <c r="D38" s="2"/>
      <c r="E38" s="4">
        <v>1323.989</v>
      </c>
    </row>
    <row r="39" spans="1:5" x14ac:dyDescent="0.25">
      <c r="A39" s="2"/>
      <c r="B39" s="4">
        <v>1416.2619999999999</v>
      </c>
      <c r="D39" s="2"/>
      <c r="E39" s="4">
        <v>559.88400000000001</v>
      </c>
    </row>
    <row r="40" spans="1:5" x14ac:dyDescent="0.25">
      <c r="A40" s="2"/>
      <c r="B40" s="4">
        <v>452.16899999999998</v>
      </c>
      <c r="D40" s="2"/>
      <c r="E40" s="4">
        <v>2077.2930000000001</v>
      </c>
    </row>
    <row r="41" spans="1:5" x14ac:dyDescent="0.25">
      <c r="A41" s="2"/>
      <c r="B41" s="4">
        <v>445.459</v>
      </c>
      <c r="D41" s="2"/>
      <c r="E41" s="4">
        <v>599.27700000000004</v>
      </c>
    </row>
    <row r="42" spans="1:5" x14ac:dyDescent="0.25">
      <c r="A42" s="2"/>
      <c r="B42" s="4">
        <v>964.70600000000002</v>
      </c>
      <c r="D42" s="2"/>
      <c r="E42" s="4">
        <v>522.68799999999999</v>
      </c>
    </row>
    <row r="43" spans="1:5" x14ac:dyDescent="0.25">
      <c r="A43" s="2"/>
      <c r="B43" s="4">
        <v>427.267</v>
      </c>
      <c r="D43" s="2"/>
      <c r="E43" s="4">
        <v>721.82500000000005</v>
      </c>
    </row>
    <row r="44" spans="1:5" x14ac:dyDescent="0.25">
      <c r="A44" s="2"/>
      <c r="B44" s="4">
        <v>928.97799999999995</v>
      </c>
      <c r="D44" s="2"/>
      <c r="E44" s="4">
        <v>1374.625</v>
      </c>
    </row>
    <row r="45" spans="1:5" x14ac:dyDescent="0.25">
      <c r="A45" s="2"/>
      <c r="B45" s="4">
        <v>460.09300000000002</v>
      </c>
      <c r="D45" s="2"/>
      <c r="E45" s="4">
        <v>2109.0410000000002</v>
      </c>
    </row>
    <row r="46" spans="1:5" x14ac:dyDescent="0.25">
      <c r="A46" s="2"/>
      <c r="B46" s="4">
        <v>909.54399999999998</v>
      </c>
      <c r="D46" s="2"/>
      <c r="E46" s="4">
        <v>752.17600000000004</v>
      </c>
    </row>
    <row r="48" spans="1:5" x14ac:dyDescent="0.25">
      <c r="A48" s="5" t="s">
        <v>4</v>
      </c>
      <c r="B48" s="6">
        <f>AVERAGE(B5:B46)</f>
        <v>836.67435714285727</v>
      </c>
      <c r="D48" s="5" t="s">
        <v>4</v>
      </c>
      <c r="E48" s="6">
        <f>AVERAGE(E5:E46)</f>
        <v>1133.3913333333333</v>
      </c>
    </row>
    <row r="49" spans="1:5" x14ac:dyDescent="0.25">
      <c r="A49" s="5" t="s">
        <v>8</v>
      </c>
      <c r="B49" s="6">
        <f>MAX(B5:B46)</f>
        <v>1800.67</v>
      </c>
      <c r="D49" s="5" t="s">
        <v>8</v>
      </c>
      <c r="E49" s="6">
        <f>MAX(E5:E46)</f>
        <v>2317.7849999999999</v>
      </c>
    </row>
    <row r="50" spans="1:5" x14ac:dyDescent="0.25">
      <c r="A50" s="5" t="s">
        <v>9</v>
      </c>
      <c r="B50" s="6">
        <f>MIN(B5:B46)</f>
        <v>369.37900000000002</v>
      </c>
      <c r="D50" s="5" t="s">
        <v>9</v>
      </c>
      <c r="E50" s="6">
        <f>MIN(E5:E46)</f>
        <v>260.25099999999998</v>
      </c>
    </row>
    <row r="51" spans="1:5" x14ac:dyDescent="0.25">
      <c r="A51" s="1" t="s">
        <v>11</v>
      </c>
      <c r="B51" s="1">
        <f>STDEV(B5:B46)</f>
        <v>376.05635226430178</v>
      </c>
      <c r="D51" s="1" t="s">
        <v>11</v>
      </c>
      <c r="E51" s="1">
        <f>STDEV(E5:E46)</f>
        <v>581.39896648131798</v>
      </c>
    </row>
    <row r="52" spans="1:5" x14ac:dyDescent="0.25">
      <c r="A52" s="1" t="s">
        <v>12</v>
      </c>
      <c r="B52" s="1">
        <f>B51/SQRT(41)</f>
        <v>58.73013521522283</v>
      </c>
      <c r="D52" s="1" t="s">
        <v>12</v>
      </c>
      <c r="E52" s="1">
        <f>E51/SQRT(41)</f>
        <v>90.799263753535016</v>
      </c>
    </row>
    <row r="53" spans="1:5" x14ac:dyDescent="0.25">
      <c r="A53" s="1" t="s">
        <v>13</v>
      </c>
      <c r="B53" s="1">
        <f>1.96*B52</f>
        <v>115.11106502183675</v>
      </c>
      <c r="D53" s="1" t="s">
        <v>13</v>
      </c>
      <c r="E53" s="1">
        <f>1.96*E52</f>
        <v>177.96655695692863</v>
      </c>
    </row>
    <row r="55" spans="1:5" x14ac:dyDescent="0.25">
      <c r="E55" s="1" t="s">
        <v>0</v>
      </c>
    </row>
    <row r="56" spans="1:5" x14ac:dyDescent="0.25">
      <c r="D56" s="7" t="s">
        <v>10</v>
      </c>
      <c r="E56" s="4">
        <v>866.928</v>
      </c>
    </row>
    <row r="57" spans="1:5" x14ac:dyDescent="0.25">
      <c r="D57" s="7"/>
      <c r="E57" s="4">
        <v>511.9</v>
      </c>
    </row>
    <row r="58" spans="1:5" x14ac:dyDescent="0.25">
      <c r="D58" s="7"/>
      <c r="E58" s="4">
        <v>406.108</v>
      </c>
    </row>
    <row r="59" spans="1:5" x14ac:dyDescent="0.25">
      <c r="D59" s="7"/>
      <c r="E59" s="4">
        <v>316.87200000000001</v>
      </c>
    </row>
    <row r="60" spans="1:5" x14ac:dyDescent="0.25">
      <c r="D60" s="7"/>
      <c r="E60" s="4">
        <v>356.20100000000002</v>
      </c>
    </row>
    <row r="61" spans="1:5" x14ac:dyDescent="0.25">
      <c r="D61" s="7"/>
      <c r="E61" s="4">
        <v>259.23700000000002</v>
      </c>
    </row>
    <row r="62" spans="1:5" x14ac:dyDescent="0.25">
      <c r="D62" s="7"/>
      <c r="E62" s="4">
        <v>737.56299999999999</v>
      </c>
    </row>
    <row r="63" spans="1:5" x14ac:dyDescent="0.25">
      <c r="D63" s="7"/>
      <c r="E63" s="4">
        <v>351.59399999999999</v>
      </c>
    </row>
    <row r="64" spans="1:5" x14ac:dyDescent="0.25">
      <c r="D64" s="7"/>
      <c r="E64" s="4">
        <v>337.38600000000002</v>
      </c>
    </row>
    <row r="65" spans="4:5" x14ac:dyDescent="0.25">
      <c r="D65" s="7"/>
      <c r="E65" s="4">
        <v>456.56700000000001</v>
      </c>
    </row>
    <row r="66" spans="4:5" x14ac:dyDescent="0.25">
      <c r="D66" s="7"/>
      <c r="E66" s="4">
        <v>506.20400000000001</v>
      </c>
    </row>
    <row r="67" spans="4:5" x14ac:dyDescent="0.25">
      <c r="D67" s="7"/>
      <c r="E67" s="4">
        <v>617.072</v>
      </c>
    </row>
    <row r="68" spans="4:5" x14ac:dyDescent="0.25">
      <c r="D68" s="7"/>
      <c r="E68" s="4">
        <v>387.71300000000002</v>
      </c>
    </row>
    <row r="69" spans="4:5" x14ac:dyDescent="0.25">
      <c r="D69" s="7"/>
      <c r="E69" s="4">
        <v>478.33199999999999</v>
      </c>
    </row>
    <row r="71" spans="4:5" x14ac:dyDescent="0.25">
      <c r="D71" s="5" t="s">
        <v>4</v>
      </c>
      <c r="E71" s="6">
        <f>AVERAGE(E56:E69)</f>
        <v>470.69121428571435</v>
      </c>
    </row>
    <row r="72" spans="4:5" x14ac:dyDescent="0.25">
      <c r="D72" s="5" t="s">
        <v>8</v>
      </c>
      <c r="E72" s="6">
        <f>MAX(E56:E69)</f>
        <v>866.928</v>
      </c>
    </row>
    <row r="73" spans="4:5" x14ac:dyDescent="0.25">
      <c r="D73" s="5" t="s">
        <v>9</v>
      </c>
      <c r="E73" s="6">
        <f>MIN(E56:E69)</f>
        <v>259.23700000000002</v>
      </c>
    </row>
  </sheetData>
  <mergeCells count="6">
    <mergeCell ref="D56:D69"/>
    <mergeCell ref="C1:G1"/>
    <mergeCell ref="A5:A46"/>
    <mergeCell ref="A3:B3"/>
    <mergeCell ref="D3:E3"/>
    <mergeCell ref="D5:D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2019-04-24T10:14:01Z</dcterms:modified>
</cp:coreProperties>
</file>